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D:\USERS\vitkov\AV\2022\002\1 výzva\"/>
    </mc:Choice>
  </mc:AlternateContent>
  <xr:revisionPtr revIDLastSave="0" documentId="13_ncr:1_{390A514C-E324-4554-A0DE-51BC4C1F4D23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AVT" sheetId="1" r:id="rId1"/>
  </sheets>
  <definedNames>
    <definedName name="_xlnm.Print_Area" localSheetId="0">AVT!$B$1:$V$11</definedName>
  </definedNames>
  <calcPr calcId="191029"/>
</workbook>
</file>

<file path=xl/calcChain.xml><?xml version="1.0" encoding="utf-8"?>
<calcChain xmlns="http://schemas.openxmlformats.org/spreadsheetml/2006/main">
  <c r="S7" i="1" l="1"/>
  <c r="R10" i="1" s="1"/>
  <c r="T7" i="1"/>
  <c r="P7" i="1"/>
  <c r="Q10" i="1" s="1"/>
</calcChain>
</file>

<file path=xl/sharedStrings.xml><?xml version="1.0" encoding="utf-8"?>
<sst xmlns="http://schemas.openxmlformats.org/spreadsheetml/2006/main" count="41" uniqueCount="38">
  <si>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</si>
  <si>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</si>
  <si>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</si>
  <si>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</si>
  <si>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</si>
  <si>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</si>
  <si>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</si>
  <si>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</si>
  <si>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</si>
  <si>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</si>
  <si>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</si>
  <si>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</si>
  <si>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32341000-5 - Mikrofony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</si>
  <si>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</si>
  <si>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</si>
  <si>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</si>
  <si>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</si>
  <si>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</si>
  <si>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</si>
  <si>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</si>
  <si>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</si>
  <si>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</si>
  <si>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</si>
  <si>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</si>
  <si>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</si>
  <si>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NE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</si>
  <si>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</si>
  <si>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</si>
  <si>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Pokud financováno z projektových prostředků, pak ŘEŠITEL uvede: NÁZEV A ČÍSLO DOTAČNÍHO PROJEKTU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</si>
  <si>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</si>
  <si>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</si>
  <si>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</si>
  <si>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</si>
  <si>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Příloha č. 2 Kupní smlouvy - technická specifikace
Audiovizuální technika (II.) 002 - 2022</t>
  </si>
  <si>
    <t>Mikrofon k PC</t>
  </si>
  <si>
    <t>Ing. Petr Jícha, 
Tel.: 37763 4850</t>
  </si>
  <si>
    <t>Univerzitní 12, 
301 00 Plzeň,
VŠ Menza 4 - vedení SKM</t>
  </si>
  <si>
    <t>Stolní mikrofon k PC všesměrový. 
Kondenzátorový / Elektretový princip.
Frekvence od 150 Hz do 6500 Hz.
Připojení Bluetooth, USB.
Délka kabelu min. 0,9 m.
Rozměry: průměr cca 12 cm, výška cca 3 cm.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</si>
</sst>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7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3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3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3" borderId="4" xfId="0" applyFill="1" applyBorder="1" applyAlignment="1">
      <alignment vertical="center" wrapText="1"/>
    </xf>
    <xf numFmtId="164" fontId="8" fillId="3" borderId="4" xfId="0" applyNumberFormat="1" applyFont="1" applyFill="1" applyBorder="1" applyAlignment="1">
      <alignment horizontal="right" vertical="center" inden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4" fillId="4" borderId="4" xfId="0" applyFont="1" applyFill="1" applyBorder="1" applyAlignment="1" applyProtection="1">
      <alignment horizontal="center" vertical="center" wrapTex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zoomScaleNormal="100" workbookViewId="0">
      <selection activeCell="R7" sqref="R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7.7109375" style="1" customWidth="1"/>
    <col min="4" max="4" width="10.7109375" style="2" customWidth="1"/>
    <col min="5" max="5" width="10.28515625" style="3" customWidth="1"/>
    <col min="6" max="6" width="60.28515625" style="1" customWidth="1"/>
    <col min="7" max="7" width="27.85546875" style="1" customWidth="1"/>
    <col min="8" max="8" width="26.28515625" style="1" bestFit="1" customWidth="1"/>
    <col min="9" max="9" width="21.42578125" style="1" customWidth="1"/>
    <col min="10" max="10" width="16.5703125" style="1" customWidth="1"/>
    <col min="11" max="11" width="27.42578125" style="5" hidden="1" customWidth="1"/>
    <col min="12" max="12" width="30.42578125" style="5" hidden="1" customWidth="1"/>
    <col min="13" max="13" width="27" style="5" customWidth="1"/>
    <col min="14" max="14" width="31.28515625" style="1" customWidth="1"/>
    <col min="15" max="15" width="28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34.5703125" style="4" customWidth="1"/>
    <col min="23" max="16384" width="9.140625" style="5"/>
  </cols>
  <sheetData>
    <row r="1" spans="1:22" ht="42.6" customHeight="1" x14ac:dyDescent="0.25">
      <c r="B1" s="63" t="s">
        <v>33</v>
      </c>
      <c r="C1" s="64"/>
      <c r="D1" s="64"/>
    </row>
    <row r="2" spans="1:22" ht="18.75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1" t="s">
        <v>5</v>
      </c>
      <c r="H6" s="43" t="s">
        <v>26</v>
      </c>
      <c r="I6" s="35" t="s">
        <v>16</v>
      </c>
      <c r="J6" s="35" t="s">
        <v>17</v>
      </c>
      <c r="K6" s="24" t="s">
        <v>28</v>
      </c>
      <c r="L6" s="35" t="s">
        <v>18</v>
      </c>
      <c r="M6" s="39" t="s">
        <v>19</v>
      </c>
      <c r="N6" s="35" t="s">
        <v>20</v>
      </c>
      <c r="O6" s="24" t="s">
        <v>31</v>
      </c>
      <c r="P6" s="35" t="s">
        <v>21</v>
      </c>
      <c r="Q6" s="24" t="s">
        <v>6</v>
      </c>
      <c r="R6" s="25" t="s">
        <v>7</v>
      </c>
      <c r="S6" s="60" t="s">
        <v>8</v>
      </c>
      <c r="T6" s="60" t="s">
        <v>9</v>
      </c>
      <c r="U6" s="35" t="s">
        <v>22</v>
      </c>
      <c r="V6" s="35" t="s">
        <v>23</v>
      </c>
    </row>
    <row r="7" spans="1:22" ht="225.75" customHeight="1" thickTop="1" thickBot="1" x14ac:dyDescent="0.3">
      <c r="A7" s="26"/>
      <c r="B7" s="44">
        <v>1</v>
      </c>
      <c r="C7" s="45" t="s">
        <v>34</v>
      </c>
      <c r="D7" s="46">
        <v>1</v>
      </c>
      <c r="E7" s="45" t="s">
        <v>24</v>
      </c>
      <c r="F7" s="58" t="s">
        <v>37</v>
      </c>
      <c r="G7" s="73"/>
      <c r="H7" s="47" t="s">
        <v>25</v>
      </c>
      <c r="I7" s="48" t="s">
        <v>32</v>
      </c>
      <c r="J7" s="49" t="s">
        <v>25</v>
      </c>
      <c r="K7" s="50"/>
      <c r="L7" s="48"/>
      <c r="M7" s="57" t="s">
        <v>35</v>
      </c>
      <c r="N7" s="57" t="s">
        <v>36</v>
      </c>
      <c r="O7" s="51">
        <v>14</v>
      </c>
      <c r="P7" s="52">
        <f>D7*Q7</f>
        <v>3000</v>
      </c>
      <c r="Q7" s="56">
        <v>3000</v>
      </c>
      <c r="R7" s="74"/>
      <c r="S7" s="53">
        <f>D7*R7</f>
        <v>0</v>
      </c>
      <c r="T7" s="54" t="str">
        <f t="shared" ref="T7" si="0">IF(ISNUMBER(R7), IF(R7&gt;Q7,"NEVYHOVUJE","VYHOVUJE")," ")</f>
        <v xml:space="preserve"> </v>
      </c>
      <c r="U7" s="55"/>
      <c r="V7" s="45" t="s">
        <v>12</v>
      </c>
    </row>
    <row r="8" spans="1:22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N8" s="5"/>
      <c r="O8" s="5"/>
      <c r="P8" s="5"/>
      <c r="S8" s="40"/>
    </row>
    <row r="9" spans="1:22" ht="49.5" customHeight="1" thickTop="1" thickBot="1" x14ac:dyDescent="0.3">
      <c r="B9" s="65" t="s">
        <v>30</v>
      </c>
      <c r="C9" s="66"/>
      <c r="D9" s="66"/>
      <c r="E9" s="66"/>
      <c r="F9" s="66"/>
      <c r="G9" s="66"/>
      <c r="H9" s="59"/>
      <c r="I9" s="27"/>
      <c r="J9" s="27"/>
      <c r="K9" s="27"/>
      <c r="L9" s="28"/>
      <c r="M9" s="8"/>
      <c r="N9" s="8"/>
      <c r="O9" s="29"/>
      <c r="P9" s="29"/>
      <c r="Q9" s="30" t="s">
        <v>10</v>
      </c>
      <c r="R9" s="67" t="s">
        <v>11</v>
      </c>
      <c r="S9" s="68"/>
      <c r="T9" s="69"/>
      <c r="U9" s="22"/>
      <c r="V9" s="31"/>
    </row>
    <row r="10" spans="1:22" ht="53.25" customHeight="1" thickTop="1" thickBot="1" x14ac:dyDescent="0.3">
      <c r="B10" s="62" t="s">
        <v>27</v>
      </c>
      <c r="C10" s="62"/>
      <c r="D10" s="62"/>
      <c r="E10" s="62"/>
      <c r="F10" s="62"/>
      <c r="G10" s="62"/>
      <c r="H10" s="62"/>
      <c r="I10" s="32"/>
      <c r="L10" s="12"/>
      <c r="M10" s="12"/>
      <c r="N10" s="12"/>
      <c r="O10" s="33"/>
      <c r="P10" s="33"/>
      <c r="Q10" s="34">
        <f>SUM(P7:P7)</f>
        <v>3000</v>
      </c>
      <c r="R10" s="70">
        <f>SUM(S7:S7)</f>
        <v>0</v>
      </c>
      <c r="S10" s="71"/>
      <c r="T10" s="72"/>
    </row>
    <row r="11" spans="1:22" ht="15.75" thickTop="1" x14ac:dyDescent="0.25">
      <c r="B11" s="61" t="s">
        <v>29</v>
      </c>
      <c r="C11" s="61"/>
      <c r="D11" s="61"/>
      <c r="E11" s="61"/>
      <c r="F11" s="61"/>
    </row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dRUudMfGT9dd8yaRu/6PUqPpfE9ZlHDRTwzJxmnpJTzmZ9OXd8/nrY1WjW+Ou6QiR5CcJUEusv2j2FRIUoPEVw==" saltValue="Vf/HQGGFkl//7Xxn3oeGRg==" spinCount="100000" sheet="1" objects="1" scenarios="1"/>
  <mergeCells count="6">
    <mergeCell ref="B11:F11"/>
    <mergeCell ref="B10:H10"/>
    <mergeCell ref="B1:D1"/>
    <mergeCell ref="B9:G9"/>
    <mergeCell ref="R9:T9"/>
    <mergeCell ref="R10:T10"/>
  </mergeCells>
  <conditionalFormatting sqref="T7">
    <cfRule type="cellIs" dxfId="6" priority="64" operator="equal">
      <formula>"VYHOVUJE"</formula>
    </cfRule>
  </conditionalFormatting>
  <conditionalFormatting sqref="T7">
    <cfRule type="cellIs" dxfId="5" priority="63" operator="equal">
      <formula>"NEVYHOVUJE"</formula>
    </cfRule>
  </conditionalFormatting>
  <conditionalFormatting sqref="R7 G7:H7">
    <cfRule type="containsBlanks" dxfId="4" priority="44">
      <formula>LEN(TRIM(G7))=0</formula>
    </cfRule>
  </conditionalFormatting>
  <conditionalFormatting sqref="G7:H7 R7">
    <cfRule type="notContainsBlanks" dxfId="3" priority="42">
      <formula>LEN(TRIM(G7))&gt;0</formula>
    </cfRule>
  </conditionalFormatting>
  <conditionalFormatting sqref="G7:H7 R7">
    <cfRule type="notContainsBlanks" dxfId="2" priority="41">
      <formula>LEN(TRIM(G7))&gt;0</formula>
    </cfRule>
  </conditionalFormatting>
  <conditionalFormatting sqref="G7:H7">
    <cfRule type="notContainsBlanks" dxfId="1" priority="40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2022-02-02T11:53:02Z</cp:lastPrinted>
  <dcterms:created xsi:type="dcterms:W3CDTF">2014-03-05T12:43:32Z</dcterms:created>
  <dcterms:modified xsi:type="dcterms:W3CDTF">2022-02-02T12:33:14Z</dcterms:modified>
</cp:coreProperties>
</file>